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dc1\Обмен\Экономический отдел\РАБОЧАЯ 2023\Отчет на иные цели 2023\4 квартал 2023\Сады на замену\"/>
    </mc:Choice>
  </mc:AlternateContent>
  <xr:revisionPtr revIDLastSave="0" documentId="8_{D15B945C-DD58-4EA5-AFBC-A6977550D543}" xr6:coauthVersionLast="45" xr6:coauthVersionMax="45" xr10:uidLastSave="{00000000-0000-0000-0000-000000000000}"/>
  <bookViews>
    <workbookView xWindow="-120" yWindow="-120" windowWidth="29040" windowHeight="15840" xr2:uid="{E2C2EA73-B393-4149-B5D3-C2ED5B734A6E}"/>
  </bookViews>
  <sheets>
    <sheet name="отчет" sheetId="1" r:id="rId1"/>
  </sheets>
  <definedNames>
    <definedName name="_xlnm._FilterDatabase" localSheetId="0" hidden="1">отчет!$N$1:$N$52</definedName>
    <definedName name="_xlnm.Print_Area" localSheetId="0">отчет!$A$1:$M$51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8" i="1" l="1"/>
  <c r="E37" i="1"/>
  <c r="N37" i="1" s="1"/>
  <c r="K37" i="1"/>
  <c r="L37" i="1" s="1"/>
  <c r="K36" i="1"/>
  <c r="L36" i="1" s="1"/>
  <c r="E35" i="1"/>
  <c r="K35" i="1"/>
  <c r="L35" i="1" s="1"/>
  <c r="K34" i="1"/>
  <c r="L34" i="1" s="1"/>
  <c r="E33" i="1"/>
  <c r="K33" i="1"/>
  <c r="L33" i="1" s="1"/>
  <c r="K32" i="1"/>
  <c r="L32" i="1" s="1"/>
  <c r="E31" i="1"/>
  <c r="K31" i="1"/>
  <c r="L31" i="1" s="1"/>
  <c r="K30" i="1"/>
  <c r="L30" i="1" s="1"/>
  <c r="E29" i="1"/>
  <c r="N29" i="1" s="1"/>
  <c r="K29" i="1"/>
  <c r="L29" i="1" s="1"/>
  <c r="K28" i="1"/>
  <c r="L28" i="1" s="1"/>
  <c r="E27" i="1"/>
  <c r="K27" i="1"/>
  <c r="L27" i="1" s="1"/>
  <c r="K26" i="1"/>
  <c r="L26" i="1" s="1"/>
  <c r="E25" i="1"/>
  <c r="K25" i="1"/>
  <c r="L25" i="1" s="1"/>
  <c r="M38" i="1"/>
  <c r="J38" i="1"/>
  <c r="I38" i="1"/>
  <c r="H38" i="1"/>
  <c r="F38" i="1"/>
  <c r="N12" i="1"/>
  <c r="N11" i="1"/>
  <c r="N10" i="1"/>
  <c r="N9" i="1"/>
  <c r="N8" i="1"/>
  <c r="N7" i="1"/>
  <c r="N6" i="1"/>
  <c r="N5" i="1"/>
  <c r="N27" i="1" l="1"/>
  <c r="N35" i="1"/>
  <c r="N25" i="1"/>
  <c r="N33" i="1"/>
  <c r="N31" i="1"/>
  <c r="K24" i="1"/>
  <c r="E26" i="1"/>
  <c r="N26" i="1"/>
  <c r="E30" i="1"/>
  <c r="N30" i="1"/>
  <c r="E34" i="1"/>
  <c r="N34" i="1"/>
  <c r="D38" i="1"/>
  <c r="E24" i="1"/>
  <c r="E38" i="1" s="1"/>
  <c r="E28" i="1"/>
  <c r="N28" i="1" s="1"/>
  <c r="E32" i="1"/>
  <c r="N32" i="1" s="1"/>
  <c r="E36" i="1"/>
  <c r="N36" i="1" s="1"/>
  <c r="L24" i="1" l="1"/>
  <c r="L38" i="1" s="1"/>
  <c r="K38" i="1"/>
  <c r="N24" i="1"/>
</calcChain>
</file>

<file path=xl/sharedStrings.xml><?xml version="1.0" encoding="utf-8"?>
<sst xmlns="http://schemas.openxmlformats.org/spreadsheetml/2006/main" count="102" uniqueCount="83">
  <si>
    <t>102</t>
  </si>
  <si>
    <t>Приложение № 3 к Соглашению о предоставлении</t>
  </si>
  <si>
    <t>из городского бюджета муниципальному бюджетному</t>
  </si>
  <si>
    <t>или автономному учреждению субсидии на иные цели</t>
  </si>
  <si>
    <t xml:space="preserve">№ </t>
  </si>
  <si>
    <t>824</t>
  </si>
  <si>
    <t>от</t>
  </si>
  <si>
    <t>17.04.2023</t>
  </si>
  <si>
    <t>1633</t>
  </si>
  <si>
    <t>15.08.2023</t>
  </si>
  <si>
    <t>685</t>
  </si>
  <si>
    <t>12.12.2023</t>
  </si>
  <si>
    <t>Отчет о расходах, источником финансового обеспечения которых является Субсидия на иные цели</t>
  </si>
  <si>
    <t>на "31" декабря 2023 г.</t>
  </si>
  <si>
    <t xml:space="preserve">Наименование Учредителя </t>
  </si>
  <si>
    <t>Администрация г. Дзержинска Нижегородской области</t>
  </si>
  <si>
    <t xml:space="preserve">Наименование Учреждения </t>
  </si>
  <si>
    <t>Единица измерения: рубль (с точностью до второго десятичного знака)</t>
  </si>
  <si>
    <t>Субсидия</t>
  </si>
  <si>
    <t>Код по бюджетной классификации Российской Федерации</t>
  </si>
  <si>
    <t>Остаток Субсидии на начало текущего финансового года</t>
  </si>
  <si>
    <t>Поступления</t>
  </si>
  <si>
    <t>Выплаты</t>
  </si>
  <si>
    <t>Остаток Субсидии на конец отчетного периода</t>
  </si>
  <si>
    <t>Всего</t>
  </si>
  <si>
    <t>в том числе:</t>
  </si>
  <si>
    <t>Наименование</t>
  </si>
  <si>
    <t>Код</t>
  </si>
  <si>
    <t>из них, разрешенный к использованию</t>
  </si>
  <si>
    <t>Всего, в том числе</t>
  </si>
  <si>
    <t>возврат дебиторской задолженности прошлых лет</t>
  </si>
  <si>
    <t>из них: авансовые платежи</t>
  </si>
  <si>
    <t>из них: возвращено в городской бюджет</t>
  </si>
  <si>
    <t>требуется в направлении на те же цели</t>
  </si>
  <si>
    <t>подлежит возврату</t>
  </si>
  <si>
    <t>Итого</t>
  </si>
  <si>
    <t>Заведующий</t>
  </si>
  <si>
    <t>подпись</t>
  </si>
  <si>
    <t>расшифровка</t>
  </si>
  <si>
    <t>Главный бухгалтер</t>
  </si>
  <si>
    <t xml:space="preserve">Е.А. Козлова </t>
  </si>
  <si>
    <t>Исполнитель</t>
  </si>
  <si>
    <t>И.А. Ильина</t>
  </si>
  <si>
    <t>Муниципальное бюджетное дошкольное образовательное учреждение "Детский сад № 102"</t>
  </si>
  <si>
    <t>Расходы на обеспечение деятельности (оказание услуг, выполнение работ) детских дошкольных учреждений</t>
  </si>
  <si>
    <t>00103010101205904001</t>
  </si>
  <si>
    <t>00107011010120590612</t>
  </si>
  <si>
    <t>Расходы на модернизацию существующих информационно-коммуникационных инфраструктур, создание единой информационно-коммуникационной инфраструктуры</t>
  </si>
  <si>
    <t>00103013101271404010</t>
  </si>
  <si>
    <t>00107091310127140612</t>
  </si>
  <si>
    <t>Расходы на обеспечение деятельности (оказание услуг, выполнение работ) центра обслуживания получателей бюджетных средств</t>
  </si>
  <si>
    <t>00103010105275904010</t>
  </si>
  <si>
    <t>00107091010527590612</t>
  </si>
  <si>
    <t>Расходы на исполнение полномочий по финансовому обеспечению осуществления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образовательные программы дошкольного образования</t>
  </si>
  <si>
    <t>00103010102731702001</t>
  </si>
  <si>
    <t>00107011010273170612</t>
  </si>
  <si>
    <t>Мероприятия государственной программы Российской Федерации "Доступная среда" на 2011-2020 годы</t>
  </si>
  <si>
    <t>00103010201L02704001</t>
  </si>
  <si>
    <t>001070110201L0270612</t>
  </si>
  <si>
    <t>Расходы на совершенствование материально-технической базы объектов социальной сферы</t>
  </si>
  <si>
    <t>00103014101300104001</t>
  </si>
  <si>
    <t>00107011410130010612</t>
  </si>
  <si>
    <t>Расходы за счет средств резерва поддержки территорий</t>
  </si>
  <si>
    <t>00103090303930504001</t>
  </si>
  <si>
    <t>00107019030393050612</t>
  </si>
  <si>
    <t>Иные межбюджетные трансферты из фонда на поддержку территорий</t>
  </si>
  <si>
    <t>00103090507220002001</t>
  </si>
  <si>
    <t>00107019050722000612</t>
  </si>
  <si>
    <t>Расходы на капитальный ремонт образовательных организаций Нижегородской области</t>
  </si>
  <si>
    <t>00103010111S21804001</t>
  </si>
  <si>
    <t>001070110111S2180612</t>
  </si>
  <si>
    <t>00103010111S21802001</t>
  </si>
  <si>
    <t>Субсидии на капитальный ремонт образовательных организаций, реализующих общеобразовательные программы</t>
  </si>
  <si>
    <t>00103010110S25402001</t>
  </si>
  <si>
    <t>001070110110S2540612</t>
  </si>
  <si>
    <t>00103010110S25404001</t>
  </si>
  <si>
    <t>Расходы на обеспечение круглосуточной (физической) охраны объектов социальной сферы</t>
  </si>
  <si>
    <t>00103014102300204001</t>
  </si>
  <si>
    <t>00107011410230020612</t>
  </si>
  <si>
    <t>Резервный фонд администрации города</t>
  </si>
  <si>
    <t>00103090301930104001</t>
  </si>
  <si>
    <t>00107019030193010612</t>
  </si>
  <si>
    <t>И.К. Экперова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</si>
</sst>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00000000000000_ ;[Red]\-#,##0.00000000000000000000\ "/>
    <numFmt numFmtId="165" formatCode="#,##0.00_ ;[Red]\-#,##0.00\ 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2" fillId="2" borderId="0" xfId="0" applyNumberFormat="1" applyFont="1" applyFill="1"/>
    <xf numFmtId="0" fontId="3" fillId="0" borderId="0" xfId="0" applyFont="1"/>
    <xf numFmtId="49" fontId="2" fillId="0" borderId="0" xfId="0" applyNumberFormat="1" applyFont="1"/>
    <xf numFmtId="0" fontId="4" fillId="0" borderId="0" xfId="1" applyFont="1"/>
    <xf numFmtId="0" fontId="4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14" fontId="4" fillId="0" borderId="0" xfId="1" applyNumberFormat="1" applyFont="1"/>
    <xf numFmtId="2" fontId="3" fillId="0" borderId="0" xfId="0" applyNumberFormat="1" applyFont="1"/>
    <xf numFmtId="0" fontId="5" fillId="0" borderId="0" xfId="0" applyFont="1"/>
    <xf numFmtId="0" fontId="6" fillId="0" borderId="0" xfId="0" applyFont="1"/>
    <xf numFmtId="164" fontId="7" fillId="0" borderId="0" xfId="0" applyNumberFormat="1" applyFont="1"/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wrapText="1"/>
    </xf>
    <xf numFmtId="165" fontId="3" fillId="0" borderId="2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65" fontId="3" fillId="0" borderId="2" xfId="0" applyNumberFormat="1" applyFont="1" applyBorder="1"/>
    <xf numFmtId="165" fontId="7" fillId="0" borderId="0" xfId="0" applyNumberFormat="1" applyFont="1"/>
    <xf numFmtId="3" fontId="3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165" fontId="8" fillId="0" borderId="2" xfId="0" applyNumberFormat="1" applyFont="1" applyBorder="1"/>
    <xf numFmtId="0" fontId="8" fillId="0" borderId="0" xfId="0" applyFont="1"/>
    <xf numFmtId="165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4" fillId="0" borderId="0" xfId="1" applyFont="1" applyAlignment="1">
      <alignment horizontal="left"/>
    </xf>
    <xf numFmtId="0" fontId="4" fillId="0" borderId="1" xfId="1" applyFont="1" applyBorder="1"/>
    <xf numFmtId="0" fontId="4" fillId="0" borderId="1" xfId="1" applyFont="1" applyBorder="1" applyAlignment="1">
      <alignment horizontal="center"/>
    </xf>
    <xf numFmtId="0" fontId="3" fillId="0" borderId="0" xfId="1" applyFont="1"/>
    <xf numFmtId="0" fontId="7" fillId="0" borderId="0" xfId="1" applyFont="1" applyAlignment="1">
      <alignment horizontal="center" vertical="top"/>
    </xf>
    <xf numFmtId="0" fontId="7" fillId="0" borderId="0" xfId="1" applyFont="1" applyAlignment="1">
      <alignment horizontal="center" vertical="top"/>
    </xf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 vertical="top"/>
    </xf>
  </cellXfs>
  <cellStyles count="2">
    <cellStyle name="Обычный" xfId="0" builtinId="0"/>
    <cellStyle name="Обычный 2 2" xfId="1" xr:uid="{35F6FB7E-48BC-4B7F-80B7-0B827BEE91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0F5AE-45C2-4AD8-8B69-799EBB2E8AE0}">
  <sheetPr filterMode="1">
    <tabColor rgb="FFFF0000"/>
    <pageSetUpPr fitToPage="1"/>
  </sheetPr>
  <dimension ref="A1:N52"/>
  <sheetViews>
    <sheetView tabSelected="1" view="pageBreakPreview" zoomScale="90" zoomScaleNormal="90" zoomScaleSheetLayoutView="90" workbookViewId="0">
      <selection activeCell="F12" sqref="F12"/>
    </sheetView>
  </sheetViews>
  <sheetFormatPr defaultRowHeight="12.75" x14ac:dyDescent="0.2"/>
  <cols>
    <col min="1" max="1" width="41.85546875" style="2" customWidth="1"/>
    <col min="2" max="2" width="23.140625" style="2" customWidth="1"/>
    <col min="3" max="3" width="22.28515625" style="2" customWidth="1"/>
    <col min="4" max="4" width="13.140625" style="2" customWidth="1"/>
    <col min="5" max="5" width="13.5703125" style="2" customWidth="1"/>
    <col min="6" max="6" width="13.85546875" style="2" customWidth="1"/>
    <col min="7" max="7" width="14.28515625" style="2" customWidth="1"/>
    <col min="8" max="8" width="12.5703125" style="2" customWidth="1"/>
    <col min="9" max="9" width="13.42578125" style="2" customWidth="1"/>
    <col min="10" max="10" width="13.5703125" style="2" customWidth="1"/>
    <col min="11" max="11" width="13.28515625" style="2" customWidth="1"/>
    <col min="12" max="12" width="13.85546875" style="2" customWidth="1"/>
    <col min="13" max="13" width="12.7109375" style="2" customWidth="1"/>
    <col min="14" max="14" width="11.5703125" style="2" bestFit="1" customWidth="1"/>
    <col min="15" max="16384" width="9.140625" style="2"/>
  </cols>
  <sheetData>
    <row r="1" spans="1:14" ht="19.5" customHeight="1" x14ac:dyDescent="0.2">
      <c r="A1" s="1" t="s">
        <v>0</v>
      </c>
    </row>
    <row r="2" spans="1:14" ht="15.75" x14ac:dyDescent="0.25">
      <c r="A2" s="3"/>
      <c r="H2" s="4" t="s">
        <v>1</v>
      </c>
      <c r="I2" s="4"/>
      <c r="J2" s="4"/>
      <c r="K2" s="4"/>
    </row>
    <row r="3" spans="1:14" ht="15.75" x14ac:dyDescent="0.25">
      <c r="A3" s="3"/>
      <c r="H3" s="4" t="s">
        <v>2</v>
      </c>
      <c r="I3" s="4"/>
      <c r="J3" s="4"/>
      <c r="K3" s="4"/>
    </row>
    <row r="4" spans="1:14" ht="15.75" x14ac:dyDescent="0.25">
      <c r="A4" s="3"/>
      <c r="H4" s="4" t="s">
        <v>3</v>
      </c>
      <c r="I4" s="4"/>
      <c r="J4" s="4"/>
      <c r="K4" s="4"/>
    </row>
    <row r="5" spans="1:14" ht="15.75" x14ac:dyDescent="0.25">
      <c r="A5" s="3"/>
      <c r="H5" s="5" t="s">
        <v>4</v>
      </c>
      <c r="I5" s="6" t="s">
        <v>5</v>
      </c>
      <c r="J5" s="6" t="s">
        <v>6</v>
      </c>
      <c r="K5" s="7" t="s">
        <v>7</v>
      </c>
      <c r="N5" s="8" t="str">
        <f>I5</f>
        <v>824</v>
      </c>
    </row>
    <row r="6" spans="1:14" ht="15.75" x14ac:dyDescent="0.25">
      <c r="A6" s="3"/>
      <c r="H6" s="5" t="s">
        <v>4</v>
      </c>
      <c r="I6" s="6" t="s">
        <v>8</v>
      </c>
      <c r="J6" s="6" t="s">
        <v>6</v>
      </c>
      <c r="K6" s="4" t="s">
        <v>9</v>
      </c>
      <c r="N6" s="8" t="str">
        <f t="shared" ref="N6:N12" si="0">I6</f>
        <v>1633</v>
      </c>
    </row>
    <row r="7" spans="1:14" ht="15.75" x14ac:dyDescent="0.25">
      <c r="A7" s="3"/>
      <c r="H7" s="5" t="s">
        <v>4</v>
      </c>
      <c r="I7" s="6" t="s">
        <v>10</v>
      </c>
      <c r="J7" s="6" t="s">
        <v>6</v>
      </c>
      <c r="K7" s="4" t="s">
        <v>11</v>
      </c>
      <c r="N7" s="8" t="str">
        <f t="shared" si="0"/>
        <v>685</v>
      </c>
    </row>
    <row r="8" spans="1:14" ht="15.75" hidden="1" x14ac:dyDescent="0.25">
      <c r="A8" s="3"/>
      <c r="H8" s="5" t="s">
        <v>4</v>
      </c>
      <c r="I8" s="6"/>
      <c r="J8" s="6"/>
      <c r="K8" s="4"/>
      <c r="N8" s="8">
        <f t="shared" si="0"/>
        <v>0</v>
      </c>
    </row>
    <row r="9" spans="1:14" ht="15.75" hidden="1" x14ac:dyDescent="0.25">
      <c r="A9" s="3"/>
      <c r="H9" s="5" t="s">
        <v>4</v>
      </c>
      <c r="I9" s="6"/>
      <c r="J9" s="6"/>
      <c r="K9" s="4"/>
      <c r="N9" s="8">
        <f t="shared" si="0"/>
        <v>0</v>
      </c>
    </row>
    <row r="10" spans="1:14" ht="15.75" hidden="1" x14ac:dyDescent="0.25">
      <c r="A10" s="3"/>
      <c r="H10" s="5" t="s">
        <v>4</v>
      </c>
      <c r="I10" s="6"/>
      <c r="J10" s="6"/>
      <c r="K10" s="4"/>
      <c r="N10" s="8">
        <f t="shared" si="0"/>
        <v>0</v>
      </c>
    </row>
    <row r="11" spans="1:14" ht="15.75" hidden="1" x14ac:dyDescent="0.25">
      <c r="A11" s="3"/>
      <c r="H11" s="5" t="s">
        <v>4</v>
      </c>
      <c r="I11" s="6"/>
      <c r="J11" s="6"/>
      <c r="K11" s="4"/>
      <c r="N11" s="8">
        <f t="shared" si="0"/>
        <v>0</v>
      </c>
    </row>
    <row r="12" spans="1:14" ht="15.75" hidden="1" x14ac:dyDescent="0.25">
      <c r="A12" s="3"/>
      <c r="H12" s="5" t="s">
        <v>4</v>
      </c>
      <c r="I12" s="6"/>
      <c r="J12" s="6"/>
      <c r="K12" s="4"/>
      <c r="N12" s="8">
        <f t="shared" si="0"/>
        <v>0</v>
      </c>
    </row>
    <row r="13" spans="1:14" ht="15.75" x14ac:dyDescent="0.25">
      <c r="A13" s="3"/>
      <c r="H13" s="5"/>
      <c r="I13" s="4"/>
      <c r="J13" s="6"/>
      <c r="K13" s="4"/>
    </row>
    <row r="14" spans="1:14" s="9" customFormat="1" ht="18.75" x14ac:dyDescent="0.3">
      <c r="C14" s="9" t="s">
        <v>12</v>
      </c>
      <c r="H14" s="5"/>
      <c r="I14" s="4"/>
      <c r="J14" s="6"/>
      <c r="K14" s="4"/>
    </row>
    <row r="15" spans="1:14" s="10" customFormat="1" ht="18.75" x14ac:dyDescent="0.3">
      <c r="E15" s="10" t="s">
        <v>13</v>
      </c>
      <c r="K15" s="11"/>
    </row>
    <row r="17" spans="1:14" s="10" customFormat="1" ht="18.75" x14ac:dyDescent="0.3">
      <c r="A17" s="12" t="s">
        <v>14</v>
      </c>
      <c r="B17" s="12"/>
      <c r="C17" s="13" t="s">
        <v>15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4" s="10" customFormat="1" ht="27" customHeight="1" x14ac:dyDescent="0.3">
      <c r="A18" s="10" t="s">
        <v>16</v>
      </c>
      <c r="C18" s="14" t="s">
        <v>43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4" ht="22.5" customHeight="1" x14ac:dyDescent="0.2">
      <c r="A19" s="2" t="s">
        <v>17</v>
      </c>
    </row>
    <row r="21" spans="1:14" ht="36" customHeight="1" x14ac:dyDescent="0.2">
      <c r="A21" s="15" t="s">
        <v>18</v>
      </c>
      <c r="B21" s="15"/>
      <c r="C21" s="15" t="s">
        <v>19</v>
      </c>
      <c r="D21" s="15" t="s">
        <v>20</v>
      </c>
      <c r="E21" s="15"/>
      <c r="F21" s="15" t="s">
        <v>21</v>
      </c>
      <c r="G21" s="15"/>
      <c r="H21" s="15" t="s">
        <v>22</v>
      </c>
      <c r="I21" s="15"/>
      <c r="J21" s="15"/>
      <c r="K21" s="15" t="s">
        <v>23</v>
      </c>
      <c r="L21" s="15"/>
      <c r="M21" s="15"/>
    </row>
    <row r="22" spans="1:14" ht="1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6" t="s">
        <v>24</v>
      </c>
      <c r="L22" s="16" t="s">
        <v>25</v>
      </c>
      <c r="M22" s="16"/>
    </row>
    <row r="23" spans="1:14" ht="51" x14ac:dyDescent="0.2">
      <c r="A23" s="17" t="s">
        <v>26</v>
      </c>
      <c r="B23" s="17" t="s">
        <v>27</v>
      </c>
      <c r="C23" s="15"/>
      <c r="D23" s="17" t="s">
        <v>24</v>
      </c>
      <c r="E23" s="17" t="s">
        <v>28</v>
      </c>
      <c r="F23" s="17" t="s">
        <v>29</v>
      </c>
      <c r="G23" s="17" t="s">
        <v>30</v>
      </c>
      <c r="H23" s="17" t="s">
        <v>24</v>
      </c>
      <c r="I23" s="17" t="s">
        <v>31</v>
      </c>
      <c r="J23" s="17" t="s">
        <v>32</v>
      </c>
      <c r="K23" s="16"/>
      <c r="L23" s="17" t="s">
        <v>33</v>
      </c>
      <c r="M23" s="17" t="s">
        <v>34</v>
      </c>
    </row>
    <row r="24" spans="1:14" ht="47.25" hidden="1" customHeight="1" x14ac:dyDescent="0.2">
      <c r="A24" s="18" t="s">
        <v>44</v>
      </c>
      <c r="B24" s="19" t="s">
        <v>45</v>
      </c>
      <c r="C24" s="20" t="s">
        <v>46</v>
      </c>
      <c r="D24" s="21">
        <v>0</v>
      </c>
      <c r="E24" s="21">
        <f>D24-J24</f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f>ROUND(D24+F24-H24,2)</f>
        <v>0</v>
      </c>
      <c r="L24" s="21">
        <f>K24-M24</f>
        <v>0</v>
      </c>
      <c r="M24" s="21">
        <v>0</v>
      </c>
      <c r="N24" s="22">
        <f>SUM(D24:M24)</f>
        <v>0</v>
      </c>
    </row>
    <row r="25" spans="1:14" ht="63.75" hidden="1" x14ac:dyDescent="0.2">
      <c r="A25" s="18" t="s">
        <v>47</v>
      </c>
      <c r="B25" s="19" t="s">
        <v>48</v>
      </c>
      <c r="C25" s="20" t="s">
        <v>49</v>
      </c>
      <c r="D25" s="21">
        <v>0</v>
      </c>
      <c r="E25" s="21">
        <f t="shared" ref="E25:E37" si="1">D25-J25</f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f t="shared" ref="K25:K37" si="2">D25+F25-H25</f>
        <v>0</v>
      </c>
      <c r="L25" s="21">
        <f t="shared" ref="L25:L37" si="3">K25-M25</f>
        <v>0</v>
      </c>
      <c r="M25" s="21">
        <v>0</v>
      </c>
      <c r="N25" s="22">
        <f t="shared" ref="N25:N37" si="4">SUM(D25:M25)</f>
        <v>0</v>
      </c>
    </row>
    <row r="26" spans="1:14" ht="38.25" hidden="1" x14ac:dyDescent="0.2">
      <c r="A26" s="18" t="s">
        <v>50</v>
      </c>
      <c r="B26" s="19" t="s">
        <v>51</v>
      </c>
      <c r="C26" s="20" t="s">
        <v>52</v>
      </c>
      <c r="D26" s="21">
        <v>0</v>
      </c>
      <c r="E26" s="21">
        <f t="shared" si="1"/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f t="shared" si="2"/>
        <v>0</v>
      </c>
      <c r="L26" s="21">
        <f t="shared" si="3"/>
        <v>0</v>
      </c>
      <c r="M26" s="21">
        <v>0</v>
      </c>
      <c r="N26" s="22">
        <f t="shared" si="4"/>
        <v>0</v>
      </c>
    </row>
    <row r="27" spans="1:14" ht="114.75" hidden="1" x14ac:dyDescent="0.2">
      <c r="A27" s="18" t="s">
        <v>53</v>
      </c>
      <c r="B27" s="23" t="s">
        <v>54</v>
      </c>
      <c r="C27" s="20" t="s">
        <v>55</v>
      </c>
      <c r="D27" s="21">
        <v>0</v>
      </c>
      <c r="E27" s="21">
        <f t="shared" si="1"/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f t="shared" si="2"/>
        <v>0</v>
      </c>
      <c r="L27" s="21">
        <f t="shared" si="3"/>
        <v>0</v>
      </c>
      <c r="M27" s="21">
        <v>0</v>
      </c>
      <c r="N27" s="22">
        <f t="shared" si="4"/>
        <v>0</v>
      </c>
    </row>
    <row r="28" spans="1:14" ht="38.25" hidden="1" x14ac:dyDescent="0.2">
      <c r="A28" s="18" t="s">
        <v>56</v>
      </c>
      <c r="B28" s="23" t="s">
        <v>57</v>
      </c>
      <c r="C28" s="20" t="s">
        <v>58</v>
      </c>
      <c r="D28" s="21">
        <v>0</v>
      </c>
      <c r="E28" s="21">
        <f t="shared" si="1"/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f t="shared" si="2"/>
        <v>0</v>
      </c>
      <c r="L28" s="21">
        <f t="shared" si="3"/>
        <v>0</v>
      </c>
      <c r="M28" s="21">
        <v>0</v>
      </c>
      <c r="N28" s="22">
        <f t="shared" si="4"/>
        <v>0</v>
      </c>
    </row>
    <row r="29" spans="1:14" ht="25.5" hidden="1" x14ac:dyDescent="0.2">
      <c r="A29" s="18" t="s">
        <v>59</v>
      </c>
      <c r="B29" s="23" t="s">
        <v>60</v>
      </c>
      <c r="C29" s="20" t="s">
        <v>61</v>
      </c>
      <c r="D29" s="21">
        <v>0</v>
      </c>
      <c r="E29" s="21">
        <f t="shared" si="1"/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f t="shared" si="2"/>
        <v>0</v>
      </c>
      <c r="L29" s="21">
        <f t="shared" si="3"/>
        <v>0</v>
      </c>
      <c r="M29" s="21">
        <v>0</v>
      </c>
      <c r="N29" s="22">
        <f t="shared" si="4"/>
        <v>0</v>
      </c>
    </row>
    <row r="30" spans="1:14" ht="25.5" x14ac:dyDescent="0.2">
      <c r="A30" s="18" t="s">
        <v>62</v>
      </c>
      <c r="B30" s="20" t="s">
        <v>63</v>
      </c>
      <c r="C30" s="24" t="s">
        <v>64</v>
      </c>
      <c r="D30" s="21">
        <v>0</v>
      </c>
      <c r="E30" s="21">
        <f t="shared" si="1"/>
        <v>0</v>
      </c>
      <c r="F30" s="21">
        <v>81397</v>
      </c>
      <c r="G30" s="21">
        <v>0</v>
      </c>
      <c r="H30" s="21">
        <v>81397</v>
      </c>
      <c r="I30" s="21">
        <v>0</v>
      </c>
      <c r="J30" s="21">
        <v>0</v>
      </c>
      <c r="K30" s="21">
        <f t="shared" si="2"/>
        <v>0</v>
      </c>
      <c r="L30" s="21">
        <f t="shared" si="3"/>
        <v>0</v>
      </c>
      <c r="M30" s="21">
        <v>0</v>
      </c>
      <c r="N30" s="22">
        <f t="shared" si="4"/>
        <v>162794</v>
      </c>
    </row>
    <row r="31" spans="1:14" ht="25.5" hidden="1" x14ac:dyDescent="0.2">
      <c r="A31" s="18" t="s">
        <v>65</v>
      </c>
      <c r="B31" s="24" t="s">
        <v>66</v>
      </c>
      <c r="C31" s="24" t="s">
        <v>67</v>
      </c>
      <c r="D31" s="21">
        <v>0</v>
      </c>
      <c r="E31" s="21">
        <f t="shared" si="1"/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f t="shared" si="2"/>
        <v>0</v>
      </c>
      <c r="L31" s="21">
        <f t="shared" si="3"/>
        <v>0</v>
      </c>
      <c r="M31" s="21">
        <v>0</v>
      </c>
      <c r="N31" s="22">
        <f t="shared" si="4"/>
        <v>0</v>
      </c>
    </row>
    <row r="32" spans="1:14" ht="25.5" hidden="1" x14ac:dyDescent="0.2">
      <c r="A32" s="18" t="s">
        <v>68</v>
      </c>
      <c r="B32" s="24" t="s">
        <v>69</v>
      </c>
      <c r="C32" s="24" t="s">
        <v>70</v>
      </c>
      <c r="D32" s="21">
        <v>0</v>
      </c>
      <c r="E32" s="21">
        <f t="shared" si="1"/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 t="shared" si="2"/>
        <v>0</v>
      </c>
      <c r="L32" s="21">
        <f t="shared" si="3"/>
        <v>0</v>
      </c>
      <c r="M32" s="21">
        <v>0</v>
      </c>
      <c r="N32" s="22">
        <f t="shared" si="4"/>
        <v>0</v>
      </c>
    </row>
    <row r="33" spans="1:14" ht="25.5" hidden="1" x14ac:dyDescent="0.2">
      <c r="A33" s="18" t="s">
        <v>68</v>
      </c>
      <c r="B33" s="24" t="s">
        <v>71</v>
      </c>
      <c r="C33" s="24" t="s">
        <v>70</v>
      </c>
      <c r="D33" s="21">
        <v>0</v>
      </c>
      <c r="E33" s="21">
        <f t="shared" si="1"/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f t="shared" si="2"/>
        <v>0</v>
      </c>
      <c r="L33" s="21">
        <f t="shared" si="3"/>
        <v>0</v>
      </c>
      <c r="M33" s="21">
        <v>0</v>
      </c>
      <c r="N33" s="22">
        <f t="shared" si="4"/>
        <v>0</v>
      </c>
    </row>
    <row r="34" spans="1:14" ht="38.25" hidden="1" x14ac:dyDescent="0.2">
      <c r="A34" s="18" t="s">
        <v>72</v>
      </c>
      <c r="B34" s="24" t="s">
        <v>73</v>
      </c>
      <c r="C34" s="24" t="s">
        <v>74</v>
      </c>
      <c r="D34" s="21">
        <v>0</v>
      </c>
      <c r="E34" s="21">
        <f t="shared" si="1"/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f t="shared" si="2"/>
        <v>0</v>
      </c>
      <c r="L34" s="21">
        <f t="shared" si="3"/>
        <v>0</v>
      </c>
      <c r="M34" s="21">
        <v>0</v>
      </c>
      <c r="N34" s="22">
        <f t="shared" si="4"/>
        <v>0</v>
      </c>
    </row>
    <row r="35" spans="1:14" ht="38.25" hidden="1" x14ac:dyDescent="0.2">
      <c r="A35" s="18" t="s">
        <v>72</v>
      </c>
      <c r="B35" s="24" t="s">
        <v>75</v>
      </c>
      <c r="C35" s="24" t="s">
        <v>74</v>
      </c>
      <c r="D35" s="21">
        <v>0</v>
      </c>
      <c r="E35" s="21">
        <f t="shared" si="1"/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f t="shared" si="2"/>
        <v>0</v>
      </c>
      <c r="L35" s="21">
        <f t="shared" si="3"/>
        <v>0</v>
      </c>
      <c r="M35" s="21">
        <v>0</v>
      </c>
      <c r="N35" s="22">
        <f t="shared" si="4"/>
        <v>0</v>
      </c>
    </row>
    <row r="36" spans="1:14" ht="38.25" x14ac:dyDescent="0.2">
      <c r="A36" s="18" t="s">
        <v>76</v>
      </c>
      <c r="B36" s="24" t="s">
        <v>77</v>
      </c>
      <c r="C36" s="24" t="s">
        <v>78</v>
      </c>
      <c r="D36" s="21">
        <v>349905.6</v>
      </c>
      <c r="E36" s="21">
        <f t="shared" si="1"/>
        <v>0</v>
      </c>
      <c r="F36" s="21">
        <v>0</v>
      </c>
      <c r="G36" s="21">
        <v>0</v>
      </c>
      <c r="H36" s="21">
        <v>349905.6</v>
      </c>
      <c r="I36" s="21">
        <v>0</v>
      </c>
      <c r="J36" s="21">
        <v>349905.6</v>
      </c>
      <c r="K36" s="21">
        <f t="shared" si="2"/>
        <v>0</v>
      </c>
      <c r="L36" s="21">
        <f t="shared" si="3"/>
        <v>0</v>
      </c>
      <c r="M36" s="21">
        <v>0</v>
      </c>
      <c r="N36" s="22">
        <f t="shared" si="4"/>
        <v>1049716.7999999998</v>
      </c>
    </row>
    <row r="37" spans="1:14" ht="28.5" customHeight="1" x14ac:dyDescent="0.2">
      <c r="A37" s="18" t="s">
        <v>79</v>
      </c>
      <c r="B37" s="24" t="s">
        <v>80</v>
      </c>
      <c r="C37" s="24" t="s">
        <v>81</v>
      </c>
      <c r="D37" s="21">
        <v>610.57000000000005</v>
      </c>
      <c r="E37" s="21">
        <f t="shared" si="1"/>
        <v>0</v>
      </c>
      <c r="F37" s="21">
        <v>27572.880000000001</v>
      </c>
      <c r="G37" s="21">
        <v>0</v>
      </c>
      <c r="H37" s="21">
        <v>24006.690000000002</v>
      </c>
      <c r="I37" s="21">
        <v>0</v>
      </c>
      <c r="J37" s="21">
        <v>610.57000000000005</v>
      </c>
      <c r="K37" s="21">
        <f t="shared" si="2"/>
        <v>4176.7599999999984</v>
      </c>
      <c r="L37" s="21">
        <f t="shared" si="3"/>
        <v>0</v>
      </c>
      <c r="M37" s="21">
        <v>4176.76</v>
      </c>
      <c r="N37" s="22">
        <f t="shared" si="4"/>
        <v>61154.23</v>
      </c>
    </row>
    <row r="38" spans="1:14" s="29" customFormat="1" x14ac:dyDescent="0.2">
      <c r="A38" s="25" t="s">
        <v>35</v>
      </c>
      <c r="B38" s="26"/>
      <c r="C38" s="27"/>
      <c r="D38" s="28">
        <f>SUBTOTAL(9,D24:D37)</f>
        <v>350516.17</v>
      </c>
      <c r="E38" s="28">
        <f t="shared" ref="E38:M38" si="5">SUBTOTAL(9,E24:E37)</f>
        <v>0</v>
      </c>
      <c r="F38" s="28">
        <f t="shared" si="5"/>
        <v>108969.88</v>
      </c>
      <c r="G38" s="28">
        <f t="shared" si="5"/>
        <v>0</v>
      </c>
      <c r="H38" s="28">
        <f t="shared" si="5"/>
        <v>455309.29</v>
      </c>
      <c r="I38" s="28">
        <f t="shared" si="5"/>
        <v>0</v>
      </c>
      <c r="J38" s="28">
        <f t="shared" si="5"/>
        <v>350516.17</v>
      </c>
      <c r="K38" s="28">
        <f>SUBTOTAL(9,K24:K37)</f>
        <v>4176.7599999999984</v>
      </c>
      <c r="L38" s="28">
        <f t="shared" si="5"/>
        <v>0</v>
      </c>
      <c r="M38" s="28">
        <f t="shared" si="5"/>
        <v>4176.76</v>
      </c>
    </row>
    <row r="40" spans="1:14" x14ac:dyDescent="0.2">
      <c r="E40" s="30"/>
    </row>
    <row r="41" spans="1:14" ht="9.75" customHeight="1" x14ac:dyDescent="0.2"/>
    <row r="42" spans="1:14" s="31" customFormat="1" ht="15.75" x14ac:dyDescent="0.25">
      <c r="B42" s="32" t="s">
        <v>36</v>
      </c>
      <c r="C42" s="33"/>
      <c r="D42" s="34" t="s">
        <v>82</v>
      </c>
      <c r="E42" s="34"/>
    </row>
    <row r="43" spans="1:14" x14ac:dyDescent="0.2">
      <c r="B43" s="35"/>
      <c r="C43" s="35" t="s">
        <v>37</v>
      </c>
      <c r="D43" s="36" t="s">
        <v>38</v>
      </c>
      <c r="E43" s="36"/>
      <c r="K43" s="30"/>
    </row>
    <row r="44" spans="1:14" x14ac:dyDescent="0.2">
      <c r="B44" s="35"/>
      <c r="C44" s="35"/>
      <c r="D44" s="35"/>
      <c r="E44" s="35"/>
    </row>
    <row r="46" spans="1:14" ht="15.75" x14ac:dyDescent="0.25">
      <c r="A46" s="4"/>
      <c r="B46" s="37" t="s">
        <v>39</v>
      </c>
      <c r="C46" s="38"/>
      <c r="D46" s="39" t="s">
        <v>40</v>
      </c>
      <c r="E46" s="39"/>
    </row>
    <row r="47" spans="1:14" x14ac:dyDescent="0.2">
      <c r="A47" s="40"/>
      <c r="B47" s="41"/>
      <c r="C47" s="41" t="s">
        <v>37</v>
      </c>
      <c r="D47" s="42" t="s">
        <v>38</v>
      </c>
      <c r="E47" s="42"/>
    </row>
    <row r="48" spans="1:14" x14ac:dyDescent="0.2">
      <c r="A48" s="40"/>
      <c r="B48" s="41"/>
      <c r="C48" s="41"/>
      <c r="D48" s="41"/>
      <c r="E48" s="41"/>
    </row>
    <row r="50" spans="1:5" x14ac:dyDescent="0.2">
      <c r="B50" s="40" t="s">
        <v>41</v>
      </c>
      <c r="C50" s="43"/>
      <c r="D50" s="44" t="s">
        <v>42</v>
      </c>
      <c r="E50" s="44"/>
    </row>
    <row r="51" spans="1:5" x14ac:dyDescent="0.2">
      <c r="A51" s="40"/>
      <c r="B51" s="45"/>
      <c r="C51" s="41" t="s">
        <v>37</v>
      </c>
      <c r="D51" s="42" t="s">
        <v>38</v>
      </c>
      <c r="E51" s="42"/>
    </row>
    <row r="52" spans="1:5" x14ac:dyDescent="0.2">
      <c r="A52" s="40"/>
      <c r="B52" s="40"/>
      <c r="C52" s="40"/>
      <c r="D52" s="40"/>
      <c r="E52" s="40"/>
    </row>
  </sheetData>
  <autoFilter ref="N1:N52" xr:uid="{00000000-0009-0000-0000-000002000000}">
    <filterColumn colId="0">
      <filters blank="1">
        <filter val="1 049 716,80"/>
        <filter val="162 794,00"/>
        <filter val="1633"/>
        <filter val="61 154,23"/>
        <filter val="685"/>
        <filter val="824"/>
      </filters>
    </filterColumn>
  </autoFilter>
  <mergeCells count="17">
    <mergeCell ref="D51:E51"/>
    <mergeCell ref="L22:M22"/>
    <mergeCell ref="D42:E42"/>
    <mergeCell ref="D43:E43"/>
    <mergeCell ref="D46:E46"/>
    <mergeCell ref="D47:E47"/>
    <mergeCell ref="D50:E50"/>
    <mergeCell ref="A17:B17"/>
    <mergeCell ref="C17:M17"/>
    <mergeCell ref="C18:M18"/>
    <mergeCell ref="A21:B22"/>
    <mergeCell ref="C21:C23"/>
    <mergeCell ref="D21:E22"/>
    <mergeCell ref="F21:G22"/>
    <mergeCell ref="H21:J22"/>
    <mergeCell ref="K21:M21"/>
    <mergeCell ref="K22:K23"/>
  </mergeCells>
  <pageMargins left="0.70866141732283472" right="0.70866141732283472" top="0.35433070866141736" bottom="0.35433070866141736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Константиновна Майорова</dc:creator>
  <cp:lastModifiedBy>Ольга Константиновна Майорова</cp:lastModifiedBy>
  <dcterms:created xsi:type="dcterms:W3CDTF">2024-01-25T09:55:28Z</dcterms:created>
  <dcterms:modified xsi:type="dcterms:W3CDTF">2024-01-25T09:55:59Z</dcterms:modified>
</cp:coreProperties>
</file>